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Purchasing\C_SOLICITATIONS  - ISSUED\2026 SOLICITATIONS - ISSUED\26-003 RFP TRE Double Tracking - Civil Construction\7  IFB RFP PROCUREMENT ADDENDUMS\"/>
    </mc:Choice>
  </mc:AlternateContent>
  <xr:revisionPtr revIDLastSave="0" documentId="13_ncr:1_{A2E1D5EF-FD76-41BB-9807-EB32A667189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3" i="2" l="1"/>
  <c r="Y5" i="2"/>
  <c r="Y16" i="2"/>
  <c r="Y33" i="2" l="1"/>
  <c r="Y4" i="2" l="1"/>
  <c r="Y6" i="2"/>
  <c r="Y7" i="2"/>
  <c r="Y8" i="2"/>
  <c r="Y9" i="2"/>
  <c r="Y10" i="2"/>
  <c r="Y11" i="2"/>
  <c r="Y12" i="2"/>
  <c r="Y13" i="2"/>
  <c r="Y14" i="2"/>
  <c r="Y15" i="2"/>
  <c r="Y17" i="2"/>
  <c r="Y18" i="2"/>
  <c r="Y19" i="2"/>
  <c r="Y20" i="2"/>
  <c r="Y21" i="2"/>
  <c r="Y23" i="2"/>
  <c r="Y24" i="2"/>
  <c r="Y25" i="2"/>
  <c r="Y26" i="2"/>
  <c r="Y27" i="2"/>
  <c r="Y28" i="2"/>
  <c r="Y29" i="2"/>
  <c r="Y30" i="2"/>
  <c r="Y31" i="2"/>
  <c r="Y32" i="2"/>
  <c r="Y2" i="2"/>
</calcChain>
</file>

<file path=xl/sharedStrings.xml><?xml version="1.0" encoding="utf-8"?>
<sst xmlns="http://schemas.openxmlformats.org/spreadsheetml/2006/main" count="304" uniqueCount="209">
  <si>
    <t/>
  </si>
  <si>
    <t>02-RMVL</t>
  </si>
  <si>
    <t>LS</t>
  </si>
  <si>
    <t>04-EROS</t>
  </si>
  <si>
    <t>SY</t>
  </si>
  <si>
    <t>01-CLEAR</t>
  </si>
  <si>
    <t>05-EARTH</t>
  </si>
  <si>
    <t>CY</t>
  </si>
  <si>
    <t>07-DRAIN</t>
  </si>
  <si>
    <t>LF</t>
  </si>
  <si>
    <t>EA</t>
  </si>
  <si>
    <t>Bid
Item</t>
  </si>
  <si>
    <t>SCC Code</t>
  </si>
  <si>
    <t>Description</t>
  </si>
  <si>
    <t>Units</t>
  </si>
  <si>
    <t>Quantity</t>
  </si>
  <si>
    <t>Unit Price</t>
  </si>
  <si>
    <t>Total</t>
  </si>
  <si>
    <t>SF</t>
  </si>
  <si>
    <t>03-DEMO</t>
  </si>
  <si>
    <t>40.02.01</t>
  </si>
  <si>
    <t>40.02.02</t>
  </si>
  <si>
    <t>40.02.03</t>
  </si>
  <si>
    <t>40.02.05</t>
  </si>
  <si>
    <t>40.05.01</t>
  </si>
  <si>
    <t>CRASH WALL</t>
  </si>
  <si>
    <t>TOTAL</t>
  </si>
  <si>
    <t>RIPRAP (CHANNEL, 6" CONCRETE)</t>
  </si>
  <si>
    <t>40.08.01</t>
  </si>
  <si>
    <t>40.08.02</t>
  </si>
  <si>
    <t>INSURANCE</t>
  </si>
  <si>
    <t>40.08.03</t>
  </si>
  <si>
    <t>BONDS</t>
  </si>
  <si>
    <t>40.08.05</t>
  </si>
  <si>
    <t>Platform Str Concrete</t>
  </si>
  <si>
    <t>cCIP retaining wall</t>
  </si>
  <si>
    <t>36" DIA Drilled Shaft</t>
  </si>
  <si>
    <t>36" casing pipe</t>
  </si>
  <si>
    <t>18" drilled shaft</t>
  </si>
  <si>
    <t>18" casing pipe</t>
  </si>
  <si>
    <t>embankment platform</t>
  </si>
  <si>
    <t>Rail Station Canopy System Complete in place</t>
  </si>
  <si>
    <t>Brick Paver</t>
  </si>
  <si>
    <t>8" Perforated Pipe</t>
  </si>
  <si>
    <t>4" Perforated Pipe</t>
  </si>
  <si>
    <t>PLATFORM CONCRETE (RAMPS/SIDEWALKS)</t>
  </si>
  <si>
    <t>IMPORT FILL MATERIAL/SUBGRADE</t>
  </si>
  <si>
    <t>42" SS RAILING</t>
  </si>
  <si>
    <t>42" SS GATE</t>
  </si>
  <si>
    <t>12" SMOOTH STEEL PIPE(BORED) (AREMA STD)</t>
  </si>
  <si>
    <t>66" RCP PIPE</t>
  </si>
  <si>
    <t>18" SMOOTH STEEL PIPE(BORED) (AREMA STD)</t>
  </si>
  <si>
    <t>4'X4' TxDOT PASD INLET</t>
  </si>
  <si>
    <t>RIPRAP (ROCK, 24" THICK, XXX AVG ROCK SIZE )</t>
  </si>
  <si>
    <t>21" drilled shaft</t>
  </si>
  <si>
    <t>21" casing pipe</t>
  </si>
  <si>
    <t>42" SS HAND RAIL</t>
  </si>
  <si>
    <t>CONCRETE STAIRS</t>
  </si>
  <si>
    <t>TOTALS</t>
  </si>
  <si>
    <t>HEADWALL</t>
  </si>
  <si>
    <t>STABALIZED CONSTRUCTION ENTRANCE/EXIT (INSTALL AND REMOVE)</t>
  </si>
  <si>
    <t>MOBILIZATION (3%)</t>
  </si>
  <si>
    <t>06-TRACK</t>
  </si>
  <si>
    <t>8-STR</t>
  </si>
  <si>
    <t>9-TRAF</t>
  </si>
  <si>
    <t>10-FLAT</t>
  </si>
  <si>
    <t>11-STATN</t>
  </si>
  <si>
    <t>12-ELECT</t>
  </si>
  <si>
    <t>13-LNSCP</t>
  </si>
  <si>
    <t>14-SYS</t>
  </si>
  <si>
    <t>15-GC</t>
  </si>
  <si>
    <t>40.08.04</t>
  </si>
  <si>
    <t>40.05.02</t>
  </si>
  <si>
    <t>40.05.03</t>
  </si>
  <si>
    <t>40.02.04</t>
  </si>
  <si>
    <t>40.02.06</t>
  </si>
  <si>
    <t>40.02.07</t>
  </si>
  <si>
    <t>40.02.08</t>
  </si>
  <si>
    <t>40.02.09</t>
  </si>
  <si>
    <t>40.01.01</t>
  </si>
  <si>
    <t>40.01.02</t>
  </si>
  <si>
    <t>40.01.03</t>
  </si>
  <si>
    <t>Anti grafitti paint</t>
  </si>
  <si>
    <t>12 CY number from tree grates and 4" concrete where paver row removed</t>
  </si>
  <si>
    <t>F-14 Price Proposal Form</t>
  </si>
  <si>
    <t>10.01.01</t>
  </si>
  <si>
    <t>TON</t>
  </si>
  <si>
    <t>10.01.02</t>
  </si>
  <si>
    <t>10.01.03</t>
  </si>
  <si>
    <t>10.01.04</t>
  </si>
  <si>
    <t>10.04.01</t>
  </si>
  <si>
    <t>SUBBALLAST(FURNISH/INSTALL, COMPLETE IN PLACE)</t>
  </si>
  <si>
    <t>GEOGRID (FURNISH/INSTALL, COMPLETE IN PLACE)</t>
  </si>
  <si>
    <t>SUBGRADE (FURNISH/INSTALL, COMPLETE IN PLACE)</t>
  </si>
  <si>
    <t>SIGNAGE (FURNISH/INSTALL, COMPLETE IN PLACE)</t>
  </si>
  <si>
    <t>10.04.02</t>
  </si>
  <si>
    <t>10.04.03</t>
  </si>
  <si>
    <t xml:space="preserve">LF </t>
  </si>
  <si>
    <t>10.04.04</t>
  </si>
  <si>
    <t>CIP CONCRETE FOR 30" PILE CORES (FURNISH/INSTALL, COMPLETE IN PLACE)</t>
  </si>
  <si>
    <t>10.04.05</t>
  </si>
  <si>
    <t>PILE TIP POINT (FURNISH/INSTALL, COMPLETE IN PLACE)</t>
  </si>
  <si>
    <t>10.04.06</t>
  </si>
  <si>
    <t>PILE BRACING (FURNISH/INSTALL, COMPLETE IN PLACE)</t>
  </si>
  <si>
    <t>10.04.07</t>
  </si>
  <si>
    <t>EXCAVATION FOR ABUTMENT (COMPLETE IN PLACE)</t>
  </si>
  <si>
    <t>10.04.08</t>
  </si>
  <si>
    <t>10.04.09</t>
  </si>
  <si>
    <t>PRECAST PIER CAPS (FURNISH/INSTALL, COMPLETE IN PLACE)</t>
  </si>
  <si>
    <t>10.04.10</t>
  </si>
  <si>
    <t>PRECAST WINGWALLS (FURNISH/INSTALL, COMPLETE IN PLACE)</t>
  </si>
  <si>
    <t>10.04.11</t>
  </si>
  <si>
    <t>10.04.12</t>
  </si>
  <si>
    <t>STRUCTURAL BACKFILL AT ABUTMENTS (FURNISH/INSTALL, COMPLETE IN PLACE)</t>
  </si>
  <si>
    <t>10.04.13</t>
  </si>
  <si>
    <t>PRECAST CONCRETE BEAMS (FURNISH)</t>
  </si>
  <si>
    <t>10.04.14</t>
  </si>
  <si>
    <t>PRECAST CONCRETE BEAMS (INSTALL, COMPLETE IN PLACE)</t>
  </si>
  <si>
    <t>10.04.15</t>
  </si>
  <si>
    <t>10.04.16</t>
  </si>
  <si>
    <t>STEEL DECK PLATES (FURNISH/INSTALL, COMPLETE IN PLACE)</t>
  </si>
  <si>
    <t>10.04.17</t>
  </si>
  <si>
    <t>INTERIOR STEEL PLATE FOR CDP3 (FURNISH/INSTALL, COMPLETE IN PLACE)</t>
  </si>
  <si>
    <t>10.04.18</t>
  </si>
  <si>
    <t>END STEEL PLATE FOR CDP3 (FURNISH/INSTALL, COMPLETE IN PLACE)</t>
  </si>
  <si>
    <t>10.04.19</t>
  </si>
  <si>
    <t>LB</t>
  </si>
  <si>
    <t>10.04.20</t>
  </si>
  <si>
    <t>END HANDRAIL ASSEMBLY (FURNISH/INSTALL, COMPLETE IN PLACE)</t>
  </si>
  <si>
    <t>10.04.21</t>
  </si>
  <si>
    <t>10.04.22</t>
  </si>
  <si>
    <t>10.04.23</t>
  </si>
  <si>
    <t>SITE RESTORATION (COMPLETE IN PLACE)</t>
  </si>
  <si>
    <t>SITEWORK AND SPECIAL CONDITIONS</t>
  </si>
  <si>
    <t>10.01.05</t>
  </si>
  <si>
    <t>EXCAVATION (COMPLETE IN PLACE)</t>
  </si>
  <si>
    <t>10.01.06</t>
  </si>
  <si>
    <t>EMBANKMENT (FURNISH/INSTALL, COMPLETE IN PLACE)</t>
  </si>
  <si>
    <t>10.01.07</t>
  </si>
  <si>
    <t>6" CONCRETE RIPRAP (FURNISH/INSTALL, COMPLETE IN PLACE)</t>
  </si>
  <si>
    <t>10.01.08</t>
  </si>
  <si>
    <t>SEEDING (FURNISH/INSTALL, COMPLETE IN PLACE)</t>
  </si>
  <si>
    <t>CLEAR AND GRUB (COMPLETE IN PLACE)</t>
  </si>
  <si>
    <t>ACRE</t>
  </si>
  <si>
    <t>RICHLAND HILLS STATION PLATFORM REMOVAL (COMPLETE IN PLACE)</t>
  </si>
  <si>
    <t>18" SMOOTH STEEL PIPE BY OTHER THAN OPEN CUT (FURNISH/INSTALL, COMPLETE IN PLACE)</t>
  </si>
  <si>
    <t>36" CORRUGATED METAL PIPE (CMP) (FURNISH/INSTALL, COMPLETE IN PLACE)</t>
  </si>
  <si>
    <t>66" RCP CULVERT CL V (FURNISH/INSTALL, COMPLETE IN PLACE)</t>
  </si>
  <si>
    <t>CONCRETE BOX (8'X5') (FURNISH/INSTALL, COMPLETE IN PLACE)</t>
  </si>
  <si>
    <t>HEADWALL CIP (8'x5' CULVERT) (FURNISH/INSTALL, COMPLETE IN PLACE)</t>
  </si>
  <si>
    <t>SET TYPE II (FURNISH/INSTALL, COMPLETE IN PLACE)</t>
  </si>
  <si>
    <t>40.02.10</t>
  </si>
  <si>
    <t>30" DRILLED SHAFT (FURNISH/INSTALL, COMPLETE IN PLACE)</t>
  </si>
  <si>
    <t>40.05.04</t>
  </si>
  <si>
    <t>PRECAST FASCIA PANEL (FURNISH/INSTALL, COMPLETE IN PLACE)</t>
  </si>
  <si>
    <t>40.05.05</t>
  </si>
  <si>
    <t>CIP CLOSURE CONCRETE (FURNISH/INSTALL, COMPLETE IN PLACE)</t>
  </si>
  <si>
    <t>40.05.06</t>
  </si>
  <si>
    <t>40.05.07</t>
  </si>
  <si>
    <t>CONSTRUCTION ENTRANCE/EXIT (FURNISH/INSTALL, COMPLETE IN PLACE)</t>
  </si>
  <si>
    <t>EROSION CONTROL (FURNISH/INSTALL, COMPLETE IN PLACE)</t>
  </si>
  <si>
    <t>TEMP SHORING BRIDGE (FURNISH/INSTALL, COMPLETE IN PLACE)</t>
  </si>
  <si>
    <t>TEMP SHORING RETAINING WALL (FURNISH/INSTALL, COMPLETE IN PLACE)</t>
  </si>
  <si>
    <t>RWP &amp; FLAGGING - ALLOWANCE</t>
  </si>
  <si>
    <t>40.08.06</t>
  </si>
  <si>
    <t>40.08.07</t>
  </si>
  <si>
    <t>40.08.08</t>
  </si>
  <si>
    <t>40.08.09</t>
  </si>
  <si>
    <t xml:space="preserve">GENERAL CONDITIONS </t>
  </si>
  <si>
    <t>GUIDEWAY AND TRACK ELEMENTS</t>
  </si>
  <si>
    <t>EXISTING BRIDGE PARTIAL REMOVAL (COMPLETE IN PLACE)</t>
  </si>
  <si>
    <t>CL A CONC (FLUME) (FURNISH/INSTALL, COMPLETE IN PLACE)</t>
  </si>
  <si>
    <t>36" DRILLED SHAFT (FURNISH/INSTALL, COMPLETE IN PLACE)</t>
  </si>
  <si>
    <t>48" DRILLED SHAFT (FURNISH/INSTALL, COMPLETE IN PLACE)</t>
  </si>
  <si>
    <t>CIP RETAINING WALL (FURNISH/INSTALL, COMPLETE IN PLACE)</t>
  </si>
  <si>
    <t>CIP RETAINING WALL FOOTING (FURNISH/INSTALL, COMPLETE IN PLACE)</t>
  </si>
  <si>
    <t>HP 14X89 PILES DRIVEN THROUGH GROUND (FURNISH/INSTALL, COMPLETE IN PLACE)</t>
  </si>
  <si>
    <t>HP 14X89 PILES IN PRE-DRILLED ROCK SOCKETS DRIVEN TO CAPACITY (FURNISH/INSTALL, COMPLETE IN PLACE)</t>
  </si>
  <si>
    <t>AUGER 30" DIA. ROCK SOCKETS FOR PILES (FURNISH/INSTALL, COMPLETE IN PLACE)</t>
  </si>
  <si>
    <t>PRECAST ABUTMENT CAPS W/ BEARING PADS (FURNISH/INSTALL, COMPLETE IN PLACE)</t>
  </si>
  <si>
    <t>CHAIN LINK FENCE (FURNISH/INSTALL, COMPLETE IN PLACE)</t>
  </si>
  <si>
    <t>INTERIOR HANDRAIL ASSEMBLY W/ GRATING (FURNISH/INSTALL, COMPLETE IN PLACE)</t>
  </si>
  <si>
    <t>STRUCTURAL STEEL FOR GIRDER STOPS (FURNISH/INSTALL, COMPLETE IN PLACE)</t>
  </si>
  <si>
    <t>STEEL PILING PLATE UNDER END CAPS (FURNISH/INSTALL, COMPLETE IN PLACE)</t>
  </si>
  <si>
    <t>CARBOLINE COATING OR APPROVED EQUAL (FURNISH/INSTALL, COMPLETE IN PLACE)</t>
  </si>
  <si>
    <t>STRUCTURAL EXCAVATION FOR CULVERT &amp; BRIDGE (COMPLETE IN PLACE)</t>
  </si>
  <si>
    <t>STRUCTURE MONITORING</t>
  </si>
  <si>
    <t>AREA INLET REMOVAL, PLUG, &amp; GROUT FILL CULVERT (COMPLETE IN PLACE)</t>
  </si>
  <si>
    <t>MISC. STRUCTURAL STEEL FOR CLOSURE, COVER, AND FILLER MEMBERS (FURNISH/INSTALL, COMPLETE IN PLACE)</t>
  </si>
  <si>
    <t>MISC. ELASTOMERIC BEARING PADS FOR BEAM STOPS (FURNISH/INSTALL, COMPLETE IN PLACE)</t>
  </si>
  <si>
    <t>10.04.24</t>
  </si>
  <si>
    <t>PERM. SHORING BRIDGE (FURNISH/INSTALL, COMPLETE IN PLACE)</t>
  </si>
  <si>
    <t>30" TEMP. 3/8" CASING (FURNISH/INSTALL, COMPLETE IN PLACE)</t>
  </si>
  <si>
    <t>ROCK RIPRAP W/ GEOTEXTILE FABRIC (BRIDGE)  (FURNISH/INSTALL, COMPLETE IN PLACE)</t>
  </si>
  <si>
    <t>ROCK RIPRAP (CULVERTS &amp; FLUMES) (FURNISH/INSTALL, COMPLETE IN PLACE)</t>
  </si>
  <si>
    <t>40.01.04</t>
  </si>
  <si>
    <t>40.01.05</t>
  </si>
  <si>
    <t>40.05.08</t>
  </si>
  <si>
    <t>CIP TRENCH RETAINING WALL (FURNISH/INSTALL, COMPLETE IN PLACE)</t>
  </si>
  <si>
    <t>40.05.09</t>
  </si>
  <si>
    <t>10.04.25</t>
  </si>
  <si>
    <t>40.08.10</t>
  </si>
  <si>
    <t>40.08.11</t>
  </si>
  <si>
    <t>EXISTING BRIDGE FULL REMOVAL (COMPLETE IN PLACE)</t>
  </si>
  <si>
    <t>10.04.26</t>
  </si>
  <si>
    <t>REMOVAL OF STAIRS (COMPLETE IN PLACE)</t>
  </si>
  <si>
    <t>REVISED</t>
  </si>
  <si>
    <t>RFP-26-T026- NT Moves Build Grant-</t>
  </si>
  <si>
    <t>TRE DOUBLE TRACK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</si>
</sst>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</font>
    <font>
      <b/>
      <sz val="12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9">
    <xf numFmtId="0" fontId="0" fillId="0" borderId="0" xfId="0"/>
    <xf numFmtId="0" fontId="1" fillId="0" borderId="0" xfId="0" applyFont="1"/>
    <xf numFmtId="0" fontId="5" fillId="0" borderId="0" xfId="0" applyFont="1"/>
    <xf numFmtId="0" fontId="5" fillId="0" borderId="1" xfId="0" quotePrefix="1" applyFont="1" applyBorder="1"/>
    <xf numFmtId="0" fontId="2" fillId="0" borderId="0" xfId="0" applyFont="1"/>
    <xf numFmtId="0" fontId="2" fillId="3" borderId="0" xfId="0" applyFont="1" applyFill="1"/>
    <xf numFmtId="0" fontId="5" fillId="0" borderId="3" xfId="0" applyFont="1" applyBorder="1"/>
    <xf numFmtId="0" fontId="1" fillId="0" borderId="1" xfId="0" quotePrefix="1" applyFont="1" applyBorder="1"/>
    <xf numFmtId="0" fontId="4" fillId="3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8" fontId="5" fillId="0" borderId="6" xfId="0" applyNumberFormat="1" applyFont="1" applyBorder="1"/>
    <xf numFmtId="8" fontId="5" fillId="0" borderId="7" xfId="0" applyNumberFormat="1" applyFont="1" applyBorder="1"/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8" fontId="5" fillId="0" borderId="2" xfId="0" applyNumberFormat="1" applyFont="1" applyBorder="1"/>
    <xf numFmtId="8" fontId="5" fillId="0" borderId="9" xfId="0" applyNumberFormat="1" applyFont="1" applyBorder="1"/>
    <xf numFmtId="1" fontId="3" fillId="2" borderId="4" xfId="0" applyNumberFormat="1" applyFont="1" applyFill="1" applyBorder="1"/>
    <xf numFmtId="0" fontId="3" fillId="2" borderId="4" xfId="0" applyFont="1" applyFill="1" applyBorder="1" applyAlignment="1">
      <alignment horizontal="left"/>
    </xf>
    <xf numFmtId="0" fontId="3" fillId="2" borderId="4" xfId="0" quotePrefix="1" applyFont="1" applyFill="1" applyBorder="1"/>
    <xf numFmtId="38" fontId="3" fillId="2" borderId="4" xfId="0" applyNumberFormat="1" applyFont="1" applyFill="1" applyBorder="1"/>
    <xf numFmtId="8" fontId="3" fillId="2" borderId="4" xfId="0" applyNumberFormat="1" applyFont="1" applyFill="1" applyBorder="1"/>
    <xf numFmtId="1" fontId="5" fillId="0" borderId="10" xfId="0" applyNumberFormat="1" applyFont="1" applyBorder="1"/>
    <xf numFmtId="0" fontId="5" fillId="0" borderId="11" xfId="0" applyFont="1" applyBorder="1" applyAlignment="1">
      <alignment horizontal="left"/>
    </xf>
    <xf numFmtId="0" fontId="5" fillId="0" borderId="11" xfId="0" quotePrefix="1" applyFont="1" applyBorder="1"/>
    <xf numFmtId="8" fontId="5" fillId="0" borderId="11" xfId="0" applyNumberFormat="1" applyFont="1" applyBorder="1"/>
    <xf numFmtId="8" fontId="5" fillId="0" borderId="12" xfId="0" applyNumberFormat="1" applyFont="1" applyBorder="1"/>
    <xf numFmtId="38" fontId="5" fillId="0" borderId="11" xfId="0" applyNumberFormat="1" applyFont="1" applyBorder="1"/>
    <xf numFmtId="1" fontId="5" fillId="0" borderId="4" xfId="0" applyNumberFormat="1" applyFont="1" applyBorder="1"/>
    <xf numFmtId="0" fontId="5" fillId="0" borderId="4" xfId="0" applyFont="1" applyBorder="1" applyAlignment="1">
      <alignment horizontal="left"/>
    </xf>
    <xf numFmtId="0" fontId="4" fillId="0" borderId="4" xfId="0" quotePrefix="1" applyFont="1" applyBorder="1"/>
    <xf numFmtId="0" fontId="5" fillId="0" borderId="4" xfId="0" quotePrefix="1" applyFont="1" applyBorder="1"/>
    <xf numFmtId="38" fontId="5" fillId="0" borderId="4" xfId="0" applyNumberFormat="1" applyFont="1" applyBorder="1"/>
    <xf numFmtId="8" fontId="5" fillId="0" borderId="4" xfId="0" applyNumberFormat="1" applyFont="1" applyBorder="1"/>
    <xf numFmtId="1" fontId="5" fillId="0" borderId="5" xfId="0" applyNumberFormat="1" applyFont="1" applyBorder="1"/>
    <xf numFmtId="0" fontId="5" fillId="0" borderId="6" xfId="0" applyFont="1" applyBorder="1" applyAlignment="1">
      <alignment horizontal="left"/>
    </xf>
    <xf numFmtId="0" fontId="5" fillId="0" borderId="6" xfId="0" quotePrefix="1" applyFont="1" applyBorder="1"/>
    <xf numFmtId="38" fontId="5" fillId="0" borderId="6" xfId="0" applyNumberFormat="1" applyFont="1" applyBorder="1" applyAlignment="1">
      <alignment horizontal="right"/>
    </xf>
    <xf numFmtId="1" fontId="5" fillId="0" borderId="8" xfId="0" applyNumberFormat="1" applyFont="1" applyBorder="1"/>
    <xf numFmtId="0" fontId="5" fillId="0" borderId="2" xfId="0" applyFont="1" applyBorder="1" applyAlignment="1">
      <alignment horizontal="left"/>
    </xf>
    <xf numFmtId="0" fontId="5" fillId="0" borderId="2" xfId="0" quotePrefix="1" applyFont="1" applyBorder="1"/>
    <xf numFmtId="0" fontId="5" fillId="0" borderId="5" xfId="0" applyFont="1" applyBorder="1"/>
    <xf numFmtId="0" fontId="5" fillId="0" borderId="6" xfId="0" applyFont="1" applyBorder="1"/>
    <xf numFmtId="38" fontId="5" fillId="0" borderId="2" xfId="0" applyNumberFormat="1" applyFont="1" applyBorder="1" applyAlignment="1">
      <alignment horizontal="right"/>
    </xf>
    <xf numFmtId="0" fontId="5" fillId="0" borderId="6" xfId="0" quotePrefix="1" applyFont="1" applyBorder="1" applyAlignment="1">
      <alignment wrapText="1"/>
    </xf>
    <xf numFmtId="0" fontId="5" fillId="4" borderId="6" xfId="0" quotePrefix="1" applyFont="1" applyFill="1" applyBorder="1"/>
    <xf numFmtId="38" fontId="5" fillId="4" borderId="6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5" fillId="0" borderId="10" xfId="0" applyFont="1" applyBorder="1"/>
    <xf numFmtId="38" fontId="5" fillId="0" borderId="11" xfId="0" applyNumberFormat="1" applyFont="1" applyBorder="1" applyAlignment="1">
      <alignment horizontal="right"/>
    </xf>
    <xf numFmtId="1" fontId="3" fillId="2" borderId="13" xfId="0" applyNumberFormat="1" applyFont="1" applyFill="1" applyBorder="1"/>
    <xf numFmtId="0" fontId="3" fillId="2" borderId="13" xfId="0" applyFont="1" applyFill="1" applyBorder="1" applyAlignment="1">
      <alignment horizontal="left"/>
    </xf>
    <xf numFmtId="0" fontId="3" fillId="2" borderId="13" xfId="0" quotePrefix="1" applyFont="1" applyFill="1" applyBorder="1"/>
    <xf numFmtId="38" fontId="3" fillId="2" borderId="13" xfId="0" applyNumberFormat="1" applyFont="1" applyFill="1" applyBorder="1" applyAlignment="1">
      <alignment horizontal="center"/>
    </xf>
    <xf numFmtId="8" fontId="3" fillId="2" borderId="13" xfId="0" applyNumberFormat="1" applyFont="1" applyFill="1" applyBorder="1"/>
    <xf numFmtId="1" fontId="5" fillId="0" borderId="6" xfId="0" applyNumberFormat="1" applyFont="1" applyBorder="1"/>
    <xf numFmtId="38" fontId="5" fillId="0" borderId="6" xfId="0" applyNumberFormat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637760</xdr:colOff>
      <xdr:row>3</xdr:row>
      <xdr:rowOff>8285</xdr:rowOff>
    </xdr:from>
    <xdr:to>
      <xdr:col>6</xdr:col>
      <xdr:colOff>679173</xdr:colOff>
      <xdr:row>4</xdr:row>
      <xdr:rowOff>165654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2760" y="579785"/>
          <a:ext cx="902804" cy="3561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tabSelected="1" view="pageLayout" zoomScaleNormal="115" workbookViewId="0">
      <selection activeCell="C1" sqref="C1"/>
    </sheetView>
  </sheetViews>
  <sheetFormatPr defaultRowHeight="15" x14ac:dyDescent="0.25"/>
  <cols>
    <col min="1" max="1" width="6.7109375" style="2" bestFit="1" customWidth="1"/>
    <col min="2" max="2" width="9.28515625" style="2" bestFit="1" customWidth="1"/>
    <col min="3" max="3" width="97.7109375" style="2" customWidth="1"/>
    <col min="4" max="4" width="9.42578125" style="2" customWidth="1"/>
    <col min="5" max="5" width="8.85546875" style="2" bestFit="1" customWidth="1"/>
    <col min="6" max="6" width="12.85546875" style="2" bestFit="1" customWidth="1"/>
    <col min="7" max="7" width="12.85546875" style="2" customWidth="1"/>
    <col min="11" max="11" width="12.28515625" customWidth="1"/>
  </cols>
  <sheetData>
    <row r="1" spans="1:7" x14ac:dyDescent="0.25">
      <c r="D1" s="11" t="s">
        <v>206</v>
      </c>
    </row>
    <row r="2" spans="1:7" x14ac:dyDescent="0.25">
      <c r="D2" s="11" t="s">
        <v>207</v>
      </c>
    </row>
    <row r="3" spans="1:7" x14ac:dyDescent="0.25">
      <c r="B3" s="9"/>
      <c r="C3" s="9"/>
      <c r="D3" s="10" t="s">
        <v>208</v>
      </c>
      <c r="E3" s="9"/>
      <c r="F3" s="9"/>
      <c r="G3" s="9"/>
    </row>
    <row r="4" spans="1:7" ht="15.75" x14ac:dyDescent="0.25">
      <c r="A4" s="49" t="s">
        <v>84</v>
      </c>
      <c r="B4" s="49"/>
      <c r="C4" s="49"/>
      <c r="D4" s="49"/>
      <c r="E4" s="49"/>
      <c r="F4" s="49"/>
      <c r="G4" s="49"/>
    </row>
    <row r="5" spans="1:7" ht="15.75" thickBot="1" x14ac:dyDescent="0.3"/>
    <row r="6" spans="1:7" ht="30.75" thickBot="1" x14ac:dyDescent="0.3">
      <c r="A6" s="14" t="s">
        <v>11</v>
      </c>
      <c r="B6" s="15" t="s">
        <v>12</v>
      </c>
      <c r="C6" s="15" t="s">
        <v>13</v>
      </c>
      <c r="D6" s="16" t="s">
        <v>14</v>
      </c>
      <c r="E6" s="16" t="s">
        <v>15</v>
      </c>
      <c r="F6" s="16" t="s">
        <v>16</v>
      </c>
      <c r="G6" s="16" t="s">
        <v>17</v>
      </c>
    </row>
    <row r="7" spans="1:7" ht="15.75" thickBot="1" x14ac:dyDescent="0.3">
      <c r="A7" s="19">
        <v>10000</v>
      </c>
      <c r="B7" s="20">
        <v>10</v>
      </c>
      <c r="C7" s="21" t="s">
        <v>169</v>
      </c>
      <c r="D7" s="21" t="s">
        <v>0</v>
      </c>
      <c r="E7" s="22"/>
      <c r="F7" s="23"/>
      <c r="G7" s="23"/>
    </row>
    <row r="8" spans="1:7" x14ac:dyDescent="0.25">
      <c r="A8" s="40">
        <v>10001</v>
      </c>
      <c r="B8" s="41" t="s">
        <v>85</v>
      </c>
      <c r="C8" s="42" t="s">
        <v>91</v>
      </c>
      <c r="D8" s="42" t="s">
        <v>86</v>
      </c>
      <c r="E8" s="45">
        <v>11100</v>
      </c>
      <c r="F8" s="17"/>
      <c r="G8" s="18"/>
    </row>
    <row r="9" spans="1:7" x14ac:dyDescent="0.25">
      <c r="A9" s="36">
        <v>10002</v>
      </c>
      <c r="B9" s="37" t="s">
        <v>87</v>
      </c>
      <c r="C9" s="38" t="s">
        <v>92</v>
      </c>
      <c r="D9" s="38" t="s">
        <v>4</v>
      </c>
      <c r="E9" s="39">
        <v>36000</v>
      </c>
      <c r="F9" s="12"/>
      <c r="G9" s="13"/>
    </row>
    <row r="10" spans="1:7" x14ac:dyDescent="0.25">
      <c r="A10" s="36">
        <v>10003</v>
      </c>
      <c r="B10" s="37" t="s">
        <v>88</v>
      </c>
      <c r="C10" s="38" t="s">
        <v>93</v>
      </c>
      <c r="D10" s="38" t="s">
        <v>7</v>
      </c>
      <c r="E10" s="39">
        <v>3000</v>
      </c>
      <c r="F10" s="12"/>
      <c r="G10" s="13"/>
    </row>
    <row r="11" spans="1:7" x14ac:dyDescent="0.25">
      <c r="A11" s="43">
        <v>10004</v>
      </c>
      <c r="B11" s="44" t="s">
        <v>89</v>
      </c>
      <c r="C11" s="46" t="s">
        <v>94</v>
      </c>
      <c r="D11" s="38" t="s">
        <v>2</v>
      </c>
      <c r="E11" s="39">
        <v>1</v>
      </c>
      <c r="F11" s="12"/>
      <c r="G11" s="13"/>
    </row>
    <row r="12" spans="1:7" x14ac:dyDescent="0.25">
      <c r="A12" s="43">
        <v>10005</v>
      </c>
      <c r="B12" s="44" t="s">
        <v>134</v>
      </c>
      <c r="C12" s="46" t="s">
        <v>135</v>
      </c>
      <c r="D12" s="38" t="s">
        <v>7</v>
      </c>
      <c r="E12" s="39">
        <v>21500</v>
      </c>
      <c r="F12" s="12"/>
      <c r="G12" s="13"/>
    </row>
    <row r="13" spans="1:7" x14ac:dyDescent="0.25">
      <c r="A13" s="43">
        <v>10006</v>
      </c>
      <c r="B13" s="44" t="s">
        <v>136</v>
      </c>
      <c r="C13" s="46" t="s">
        <v>137</v>
      </c>
      <c r="D13" s="38" t="s">
        <v>7</v>
      </c>
      <c r="E13" s="39">
        <v>26500</v>
      </c>
      <c r="F13" s="12"/>
      <c r="G13" s="13"/>
    </row>
    <row r="14" spans="1:7" x14ac:dyDescent="0.25">
      <c r="A14" s="43">
        <v>10007</v>
      </c>
      <c r="B14" s="44" t="s">
        <v>138</v>
      </c>
      <c r="C14" s="46" t="s">
        <v>139</v>
      </c>
      <c r="D14" s="38" t="s">
        <v>4</v>
      </c>
      <c r="E14" s="39">
        <v>9550</v>
      </c>
      <c r="F14" s="12"/>
      <c r="G14" s="13"/>
    </row>
    <row r="15" spans="1:7" x14ac:dyDescent="0.25">
      <c r="A15" s="43">
        <v>10008</v>
      </c>
      <c r="B15" s="44" t="s">
        <v>140</v>
      </c>
      <c r="C15" s="46" t="s">
        <v>141</v>
      </c>
      <c r="D15" s="38" t="s">
        <v>4</v>
      </c>
      <c r="E15" s="39">
        <v>18000</v>
      </c>
      <c r="F15" s="12"/>
      <c r="G15" s="13"/>
    </row>
    <row r="16" spans="1:7" x14ac:dyDescent="0.25">
      <c r="A16" s="43">
        <v>10009</v>
      </c>
      <c r="B16" s="37" t="s">
        <v>90</v>
      </c>
      <c r="C16" s="38" t="s">
        <v>176</v>
      </c>
      <c r="D16" s="38" t="s">
        <v>9</v>
      </c>
      <c r="E16" s="48">
        <v>1950</v>
      </c>
      <c r="F16" s="12"/>
      <c r="G16" s="13"/>
    </row>
    <row r="17" spans="1:7" x14ac:dyDescent="0.25">
      <c r="A17" s="43">
        <v>10010</v>
      </c>
      <c r="B17" s="37" t="s">
        <v>95</v>
      </c>
      <c r="C17" s="38" t="s">
        <v>177</v>
      </c>
      <c r="D17" s="38" t="s">
        <v>9</v>
      </c>
      <c r="E17" s="48">
        <v>2860</v>
      </c>
      <c r="F17" s="12"/>
      <c r="G17" s="13"/>
    </row>
    <row r="18" spans="1:7" x14ac:dyDescent="0.25">
      <c r="A18" s="43">
        <v>10011</v>
      </c>
      <c r="B18" s="37" t="s">
        <v>96</v>
      </c>
      <c r="C18" s="38" t="s">
        <v>178</v>
      </c>
      <c r="D18" s="38" t="s">
        <v>97</v>
      </c>
      <c r="E18" s="39">
        <v>1908</v>
      </c>
      <c r="F18" s="12"/>
      <c r="G18" s="13"/>
    </row>
    <row r="19" spans="1:7" x14ac:dyDescent="0.25">
      <c r="A19" s="43">
        <v>10012</v>
      </c>
      <c r="B19" s="37" t="s">
        <v>98</v>
      </c>
      <c r="C19" s="38" t="s">
        <v>192</v>
      </c>
      <c r="D19" s="38" t="s">
        <v>9</v>
      </c>
      <c r="E19" s="39">
        <v>1166</v>
      </c>
      <c r="F19" s="12"/>
      <c r="G19" s="13"/>
    </row>
    <row r="20" spans="1:7" x14ac:dyDescent="0.25">
      <c r="A20" s="43">
        <v>10013</v>
      </c>
      <c r="B20" s="37" t="s">
        <v>100</v>
      </c>
      <c r="C20" s="38" t="s">
        <v>99</v>
      </c>
      <c r="D20" s="38" t="s">
        <v>7</v>
      </c>
      <c r="E20" s="39">
        <v>355</v>
      </c>
      <c r="F20" s="12"/>
      <c r="G20" s="13"/>
    </row>
    <row r="21" spans="1:7" x14ac:dyDescent="0.25">
      <c r="A21" s="43">
        <v>10014</v>
      </c>
      <c r="B21" s="37" t="s">
        <v>102</v>
      </c>
      <c r="C21" s="38" t="s">
        <v>101</v>
      </c>
      <c r="D21" s="38" t="s">
        <v>10</v>
      </c>
      <c r="E21" s="39">
        <v>100</v>
      </c>
      <c r="F21" s="12"/>
      <c r="G21" s="13"/>
    </row>
    <row r="22" spans="1:7" x14ac:dyDescent="0.25">
      <c r="A22" s="43">
        <v>10015</v>
      </c>
      <c r="B22" s="37" t="s">
        <v>104</v>
      </c>
      <c r="C22" s="38" t="s">
        <v>103</v>
      </c>
      <c r="D22" s="38" t="s">
        <v>9</v>
      </c>
      <c r="E22" s="39">
        <v>1342</v>
      </c>
      <c r="F22" s="12"/>
      <c r="G22" s="13"/>
    </row>
    <row r="23" spans="1:7" x14ac:dyDescent="0.25">
      <c r="A23" s="43">
        <v>10016</v>
      </c>
      <c r="B23" s="37" t="s">
        <v>106</v>
      </c>
      <c r="C23" s="38" t="s">
        <v>105</v>
      </c>
      <c r="D23" s="38" t="s">
        <v>7</v>
      </c>
      <c r="E23" s="39">
        <v>200</v>
      </c>
      <c r="F23" s="12"/>
      <c r="G23" s="13"/>
    </row>
    <row r="24" spans="1:7" x14ac:dyDescent="0.25">
      <c r="A24" s="43">
        <v>10017</v>
      </c>
      <c r="B24" s="37" t="s">
        <v>107</v>
      </c>
      <c r="C24" s="38" t="s">
        <v>179</v>
      </c>
      <c r="D24" s="38" t="s">
        <v>10</v>
      </c>
      <c r="E24" s="39">
        <v>12</v>
      </c>
      <c r="F24" s="12"/>
      <c r="G24" s="13"/>
    </row>
    <row r="25" spans="1:7" x14ac:dyDescent="0.25">
      <c r="A25" s="43">
        <v>10018</v>
      </c>
      <c r="B25" s="37" t="s">
        <v>109</v>
      </c>
      <c r="C25" s="38" t="s">
        <v>108</v>
      </c>
      <c r="D25" s="38" t="s">
        <v>10</v>
      </c>
      <c r="E25" s="39">
        <v>17</v>
      </c>
      <c r="F25" s="12"/>
      <c r="G25" s="13"/>
    </row>
    <row r="26" spans="1:7" x14ac:dyDescent="0.25">
      <c r="A26" s="43">
        <v>10019</v>
      </c>
      <c r="B26" s="37" t="s">
        <v>111</v>
      </c>
      <c r="C26" s="38" t="s">
        <v>110</v>
      </c>
      <c r="D26" s="38" t="s">
        <v>10</v>
      </c>
      <c r="E26" s="39">
        <v>12</v>
      </c>
      <c r="F26" s="12"/>
      <c r="G26" s="13"/>
    </row>
    <row r="27" spans="1:7" x14ac:dyDescent="0.25">
      <c r="A27" s="43">
        <v>10020</v>
      </c>
      <c r="B27" s="37" t="s">
        <v>112</v>
      </c>
      <c r="C27" s="38" t="s">
        <v>183</v>
      </c>
      <c r="D27" s="38" t="s">
        <v>10</v>
      </c>
      <c r="E27" s="39">
        <v>24</v>
      </c>
      <c r="F27" s="12"/>
      <c r="G27" s="13"/>
    </row>
    <row r="28" spans="1:7" x14ac:dyDescent="0.25">
      <c r="A28" s="43">
        <v>10021</v>
      </c>
      <c r="B28" s="37" t="s">
        <v>114</v>
      </c>
      <c r="C28" s="38" t="s">
        <v>113</v>
      </c>
      <c r="D28" s="38" t="s">
        <v>7</v>
      </c>
      <c r="E28" s="39">
        <v>350</v>
      </c>
      <c r="F28" s="12"/>
      <c r="G28" s="13"/>
    </row>
    <row r="29" spans="1:7" x14ac:dyDescent="0.25">
      <c r="A29" s="43">
        <v>10022</v>
      </c>
      <c r="B29" s="37" t="s">
        <v>116</v>
      </c>
      <c r="C29" s="38" t="s">
        <v>115</v>
      </c>
      <c r="D29" s="38" t="s">
        <v>9</v>
      </c>
      <c r="E29" s="39">
        <v>1168</v>
      </c>
      <c r="F29" s="12"/>
      <c r="G29" s="13"/>
    </row>
    <row r="30" spans="1:7" x14ac:dyDescent="0.25">
      <c r="A30" s="43">
        <v>10023</v>
      </c>
      <c r="B30" s="37" t="s">
        <v>118</v>
      </c>
      <c r="C30" s="38" t="s">
        <v>117</v>
      </c>
      <c r="D30" s="38" t="s">
        <v>10</v>
      </c>
      <c r="E30" s="39">
        <v>46</v>
      </c>
      <c r="F30" s="12"/>
      <c r="G30" s="13"/>
    </row>
    <row r="31" spans="1:7" x14ac:dyDescent="0.25">
      <c r="A31" s="43">
        <v>10024</v>
      </c>
      <c r="B31" s="37" t="s">
        <v>119</v>
      </c>
      <c r="C31" s="38" t="s">
        <v>184</v>
      </c>
      <c r="D31" s="38" t="s">
        <v>2</v>
      </c>
      <c r="E31" s="39">
        <v>1</v>
      </c>
      <c r="F31" s="12"/>
      <c r="G31" s="13"/>
    </row>
    <row r="32" spans="1:7" x14ac:dyDescent="0.25">
      <c r="A32" s="43">
        <v>10025</v>
      </c>
      <c r="B32" s="37" t="s">
        <v>121</v>
      </c>
      <c r="C32" s="38" t="s">
        <v>120</v>
      </c>
      <c r="D32" s="38" t="s">
        <v>10</v>
      </c>
      <c r="E32" s="39">
        <v>106</v>
      </c>
      <c r="F32" s="12"/>
      <c r="G32" s="13"/>
    </row>
    <row r="33" spans="1:7" x14ac:dyDescent="0.25">
      <c r="A33" s="43">
        <v>10026</v>
      </c>
      <c r="B33" s="37" t="s">
        <v>123</v>
      </c>
      <c r="C33" s="38" t="s">
        <v>122</v>
      </c>
      <c r="D33" s="38" t="s">
        <v>10</v>
      </c>
      <c r="E33" s="39">
        <v>28</v>
      </c>
      <c r="F33" s="12"/>
      <c r="G33" s="13"/>
    </row>
    <row r="34" spans="1:7" x14ac:dyDescent="0.25">
      <c r="A34" s="43">
        <v>10027</v>
      </c>
      <c r="B34" s="37" t="s">
        <v>125</v>
      </c>
      <c r="C34" s="38" t="s">
        <v>124</v>
      </c>
      <c r="D34" s="38" t="s">
        <v>10</v>
      </c>
      <c r="E34" s="39">
        <v>20</v>
      </c>
      <c r="F34" s="12"/>
      <c r="G34" s="13"/>
    </row>
    <row r="35" spans="1:7" x14ac:dyDescent="0.25">
      <c r="A35" s="43">
        <v>10028</v>
      </c>
      <c r="B35" s="37" t="s">
        <v>127</v>
      </c>
      <c r="C35" s="38" t="s">
        <v>182</v>
      </c>
      <c r="D35" s="38" t="s">
        <v>126</v>
      </c>
      <c r="E35" s="39">
        <v>1670</v>
      </c>
      <c r="F35" s="12"/>
      <c r="G35" s="13"/>
    </row>
    <row r="36" spans="1:7" x14ac:dyDescent="0.25">
      <c r="A36" s="43">
        <v>10029</v>
      </c>
      <c r="B36" s="37" t="s">
        <v>129</v>
      </c>
      <c r="C36" s="38" t="s">
        <v>128</v>
      </c>
      <c r="D36" s="38" t="s">
        <v>9</v>
      </c>
      <c r="E36" s="39">
        <v>12</v>
      </c>
      <c r="F36" s="12"/>
      <c r="G36" s="13"/>
    </row>
    <row r="37" spans="1:7" x14ac:dyDescent="0.25">
      <c r="A37" s="43">
        <v>10030</v>
      </c>
      <c r="B37" s="37" t="s">
        <v>130</v>
      </c>
      <c r="C37" s="38" t="s">
        <v>181</v>
      </c>
      <c r="D37" s="38" t="s">
        <v>9</v>
      </c>
      <c r="E37" s="39">
        <v>770</v>
      </c>
      <c r="F37" s="12"/>
      <c r="G37" s="13"/>
    </row>
    <row r="38" spans="1:7" x14ac:dyDescent="0.25">
      <c r="A38" s="43">
        <v>10031</v>
      </c>
      <c r="B38" s="37" t="s">
        <v>131</v>
      </c>
      <c r="C38" s="38" t="s">
        <v>188</v>
      </c>
      <c r="D38" s="38" t="s">
        <v>126</v>
      </c>
      <c r="E38" s="39">
        <v>26918</v>
      </c>
      <c r="F38" s="12"/>
      <c r="G38" s="13"/>
    </row>
    <row r="39" spans="1:7" x14ac:dyDescent="0.25">
      <c r="A39" s="43">
        <v>10032</v>
      </c>
      <c r="B39" s="37" t="s">
        <v>190</v>
      </c>
      <c r="C39" s="38" t="s">
        <v>189</v>
      </c>
      <c r="D39" s="38" t="s">
        <v>2</v>
      </c>
      <c r="E39" s="39">
        <v>1</v>
      </c>
      <c r="F39" s="12"/>
      <c r="G39" s="13"/>
    </row>
    <row r="40" spans="1:7" x14ac:dyDescent="0.25">
      <c r="A40" s="43">
        <v>10033</v>
      </c>
      <c r="B40" s="37" t="s">
        <v>200</v>
      </c>
      <c r="C40" s="38" t="s">
        <v>193</v>
      </c>
      <c r="D40" s="38" t="s">
        <v>7</v>
      </c>
      <c r="E40" s="39">
        <v>1076</v>
      </c>
      <c r="F40" s="12"/>
      <c r="G40" s="13"/>
    </row>
    <row r="41" spans="1:7" x14ac:dyDescent="0.25">
      <c r="A41" s="43">
        <v>10034</v>
      </c>
      <c r="B41" s="37" t="s">
        <v>204</v>
      </c>
      <c r="C41" s="38" t="s">
        <v>132</v>
      </c>
      <c r="D41" s="38" t="s">
        <v>10</v>
      </c>
      <c r="E41" s="39">
        <v>4</v>
      </c>
      <c r="F41" s="12"/>
      <c r="G41" s="13"/>
    </row>
    <row r="42" spans="1:7" x14ac:dyDescent="0.25">
      <c r="A42" s="50"/>
      <c r="B42" s="25"/>
      <c r="C42" s="26"/>
      <c r="D42" s="26"/>
      <c r="E42" s="51"/>
      <c r="F42" s="27"/>
      <c r="G42" s="28"/>
    </row>
    <row r="43" spans="1:7" x14ac:dyDescent="0.25">
      <c r="A43" s="50"/>
      <c r="B43" s="25"/>
      <c r="C43" s="26"/>
      <c r="D43" s="26"/>
      <c r="E43" s="51"/>
      <c r="F43" s="27"/>
      <c r="G43" s="28"/>
    </row>
    <row r="44" spans="1:7" x14ac:dyDescent="0.25">
      <c r="A44" s="57"/>
      <c r="B44" s="37"/>
      <c r="C44" s="38"/>
      <c r="D44" s="38"/>
      <c r="E44" s="58"/>
      <c r="F44" s="12"/>
      <c r="G44" s="12"/>
    </row>
    <row r="45" spans="1:7" ht="15.75" thickBot="1" x14ac:dyDescent="0.3">
      <c r="A45" s="52">
        <v>40000</v>
      </c>
      <c r="B45" s="53">
        <v>40</v>
      </c>
      <c r="C45" s="54" t="s">
        <v>133</v>
      </c>
      <c r="D45" s="54" t="s">
        <v>0</v>
      </c>
      <c r="E45" s="55"/>
      <c r="F45" s="56"/>
      <c r="G45" s="56"/>
    </row>
    <row r="46" spans="1:7" x14ac:dyDescent="0.25">
      <c r="A46" s="40">
        <v>40001</v>
      </c>
      <c r="B46" s="41" t="s">
        <v>79</v>
      </c>
      <c r="C46" s="42" t="s">
        <v>142</v>
      </c>
      <c r="D46" s="42" t="s">
        <v>143</v>
      </c>
      <c r="E46" s="45">
        <v>13</v>
      </c>
      <c r="F46" s="17"/>
      <c r="G46" s="18"/>
    </row>
    <row r="47" spans="1:7" x14ac:dyDescent="0.25">
      <c r="A47" s="36">
        <v>40002</v>
      </c>
      <c r="B47" s="37" t="s">
        <v>80</v>
      </c>
      <c r="C47" s="38" t="s">
        <v>144</v>
      </c>
      <c r="D47" s="38" t="s">
        <v>2</v>
      </c>
      <c r="E47" s="39">
        <v>1</v>
      </c>
      <c r="F47" s="12"/>
      <c r="G47" s="13"/>
    </row>
    <row r="48" spans="1:7" x14ac:dyDescent="0.25">
      <c r="A48" s="36">
        <v>40003</v>
      </c>
      <c r="B48" s="37" t="s">
        <v>81</v>
      </c>
      <c r="C48" s="38" t="s">
        <v>203</v>
      </c>
      <c r="D48" s="38" t="s">
        <v>9</v>
      </c>
      <c r="E48" s="39">
        <v>190</v>
      </c>
      <c r="F48" s="12"/>
      <c r="G48" s="13"/>
    </row>
    <row r="49" spans="1:7" x14ac:dyDescent="0.25">
      <c r="A49" s="40">
        <v>40004</v>
      </c>
      <c r="B49" s="41" t="s">
        <v>195</v>
      </c>
      <c r="C49" s="38" t="s">
        <v>170</v>
      </c>
      <c r="D49" s="38" t="s">
        <v>2</v>
      </c>
      <c r="E49" s="39">
        <v>1</v>
      </c>
      <c r="F49" s="12"/>
      <c r="G49" s="13"/>
    </row>
    <row r="50" spans="1:7" x14ac:dyDescent="0.25">
      <c r="A50" s="36">
        <v>40005</v>
      </c>
      <c r="B50" s="37" t="s">
        <v>196</v>
      </c>
      <c r="C50" s="47" t="s">
        <v>205</v>
      </c>
      <c r="D50" s="38" t="s">
        <v>2</v>
      </c>
      <c r="E50" s="39">
        <v>1</v>
      </c>
      <c r="F50" s="12"/>
      <c r="G50" s="13"/>
    </row>
    <row r="51" spans="1:7" x14ac:dyDescent="0.25">
      <c r="A51" s="36">
        <v>40006</v>
      </c>
      <c r="B51" s="37" t="s">
        <v>20</v>
      </c>
      <c r="C51" s="38" t="s">
        <v>187</v>
      </c>
      <c r="D51" s="38" t="s">
        <v>2</v>
      </c>
      <c r="E51" s="39">
        <v>1</v>
      </c>
      <c r="F51" s="12"/>
      <c r="G51" s="13"/>
    </row>
    <row r="52" spans="1:7" x14ac:dyDescent="0.25">
      <c r="A52" s="40">
        <v>40007</v>
      </c>
      <c r="B52" s="37" t="s">
        <v>21</v>
      </c>
      <c r="C52" s="38" t="s">
        <v>185</v>
      </c>
      <c r="D52" s="38" t="s">
        <v>7</v>
      </c>
      <c r="E52" s="39">
        <v>275</v>
      </c>
      <c r="F52" s="12"/>
      <c r="G52" s="13"/>
    </row>
    <row r="53" spans="1:7" x14ac:dyDescent="0.25">
      <c r="A53" s="36">
        <v>40008</v>
      </c>
      <c r="B53" s="37" t="s">
        <v>22</v>
      </c>
      <c r="C53" s="38" t="s">
        <v>145</v>
      </c>
      <c r="D53" s="38" t="s">
        <v>9</v>
      </c>
      <c r="E53" s="39">
        <v>148</v>
      </c>
      <c r="F53" s="12"/>
      <c r="G53" s="13"/>
    </row>
    <row r="54" spans="1:7" x14ac:dyDescent="0.25">
      <c r="A54" s="36">
        <v>40009</v>
      </c>
      <c r="B54" s="37" t="s">
        <v>74</v>
      </c>
      <c r="C54" s="38" t="s">
        <v>146</v>
      </c>
      <c r="D54" s="38" t="s">
        <v>9</v>
      </c>
      <c r="E54" s="39">
        <v>29</v>
      </c>
      <c r="F54" s="12"/>
      <c r="G54" s="13"/>
    </row>
    <row r="55" spans="1:7" x14ac:dyDescent="0.25">
      <c r="A55" s="40">
        <v>40010</v>
      </c>
      <c r="B55" s="37" t="s">
        <v>23</v>
      </c>
      <c r="C55" s="38" t="s">
        <v>147</v>
      </c>
      <c r="D55" s="38" t="s">
        <v>9</v>
      </c>
      <c r="E55" s="39">
        <v>70</v>
      </c>
      <c r="F55" s="12"/>
      <c r="G55" s="13"/>
    </row>
    <row r="56" spans="1:7" x14ac:dyDescent="0.25">
      <c r="A56" s="36">
        <v>40011</v>
      </c>
      <c r="B56" s="37" t="s">
        <v>75</v>
      </c>
      <c r="C56" s="38" t="s">
        <v>194</v>
      </c>
      <c r="D56" s="38" t="s">
        <v>7</v>
      </c>
      <c r="E56" s="39">
        <v>220</v>
      </c>
      <c r="F56" s="12"/>
      <c r="G56" s="13"/>
    </row>
    <row r="57" spans="1:7" x14ac:dyDescent="0.25">
      <c r="A57" s="40">
        <v>40012</v>
      </c>
      <c r="B57" s="37" t="s">
        <v>76</v>
      </c>
      <c r="C57" s="38" t="s">
        <v>148</v>
      </c>
      <c r="D57" s="38" t="s">
        <v>9</v>
      </c>
      <c r="E57" s="39">
        <v>23</v>
      </c>
      <c r="F57" s="12"/>
      <c r="G57" s="13"/>
    </row>
    <row r="58" spans="1:7" x14ac:dyDescent="0.25">
      <c r="A58" s="36">
        <v>40013</v>
      </c>
      <c r="B58" s="37" t="s">
        <v>77</v>
      </c>
      <c r="C58" s="38" t="s">
        <v>149</v>
      </c>
      <c r="D58" s="38" t="s">
        <v>7</v>
      </c>
      <c r="E58" s="39">
        <v>8</v>
      </c>
      <c r="F58" s="12"/>
      <c r="G58" s="13"/>
    </row>
    <row r="59" spans="1:7" x14ac:dyDescent="0.25">
      <c r="A59" s="36">
        <v>40014</v>
      </c>
      <c r="B59" s="37" t="s">
        <v>78</v>
      </c>
      <c r="C59" s="38" t="s">
        <v>150</v>
      </c>
      <c r="D59" s="38" t="s">
        <v>10</v>
      </c>
      <c r="E59" s="39">
        <v>1</v>
      </c>
      <c r="F59" s="12"/>
      <c r="G59" s="13"/>
    </row>
    <row r="60" spans="1:7" x14ac:dyDescent="0.25">
      <c r="A60" s="40">
        <v>40015</v>
      </c>
      <c r="B60" s="37" t="s">
        <v>151</v>
      </c>
      <c r="C60" s="38" t="s">
        <v>171</v>
      </c>
      <c r="D60" s="38" t="s">
        <v>7</v>
      </c>
      <c r="E60" s="39">
        <v>100</v>
      </c>
      <c r="F60" s="12"/>
      <c r="G60" s="13"/>
    </row>
    <row r="61" spans="1:7" x14ac:dyDescent="0.25">
      <c r="A61" s="36">
        <v>40016</v>
      </c>
      <c r="B61" s="37" t="s">
        <v>24</v>
      </c>
      <c r="C61" s="38" t="s">
        <v>152</v>
      </c>
      <c r="D61" s="38" t="s">
        <v>9</v>
      </c>
      <c r="E61" s="48">
        <v>8837</v>
      </c>
      <c r="F61" s="12"/>
      <c r="G61" s="13"/>
    </row>
    <row r="62" spans="1:7" x14ac:dyDescent="0.25">
      <c r="A62" s="40">
        <v>40017</v>
      </c>
      <c r="B62" s="37" t="s">
        <v>72</v>
      </c>
      <c r="C62" s="38" t="s">
        <v>172</v>
      </c>
      <c r="D62" s="38" t="s">
        <v>9</v>
      </c>
      <c r="E62" s="48">
        <v>3520</v>
      </c>
      <c r="F62" s="12"/>
      <c r="G62" s="13"/>
    </row>
    <row r="63" spans="1:7" x14ac:dyDescent="0.25">
      <c r="A63" s="36">
        <v>40018</v>
      </c>
      <c r="B63" s="37" t="s">
        <v>73</v>
      </c>
      <c r="C63" s="38" t="s">
        <v>173</v>
      </c>
      <c r="D63" s="38" t="s">
        <v>9</v>
      </c>
      <c r="E63" s="39">
        <v>140</v>
      </c>
      <c r="F63" s="12"/>
      <c r="G63" s="13"/>
    </row>
    <row r="64" spans="1:7" x14ac:dyDescent="0.25">
      <c r="A64" s="40">
        <v>40019</v>
      </c>
      <c r="B64" s="37" t="s">
        <v>153</v>
      </c>
      <c r="C64" s="38" t="s">
        <v>175</v>
      </c>
      <c r="D64" s="38" t="s">
        <v>7</v>
      </c>
      <c r="E64" s="39">
        <v>623</v>
      </c>
      <c r="F64" s="12"/>
      <c r="G64" s="13"/>
    </row>
    <row r="65" spans="1:7" x14ac:dyDescent="0.25">
      <c r="A65" s="36">
        <v>40020</v>
      </c>
      <c r="B65" s="37" t="s">
        <v>155</v>
      </c>
      <c r="C65" s="38" t="s">
        <v>174</v>
      </c>
      <c r="D65" s="47" t="s">
        <v>18</v>
      </c>
      <c r="E65" s="39">
        <v>19854</v>
      </c>
      <c r="F65" s="12"/>
      <c r="G65" s="13"/>
    </row>
    <row r="66" spans="1:7" x14ac:dyDescent="0.25">
      <c r="A66" s="40">
        <v>40021</v>
      </c>
      <c r="B66" s="37" t="s">
        <v>157</v>
      </c>
      <c r="C66" s="38" t="s">
        <v>154</v>
      </c>
      <c r="D66" s="38" t="s">
        <v>18</v>
      </c>
      <c r="E66" s="39">
        <v>12993</v>
      </c>
      <c r="F66" s="12"/>
      <c r="G66" s="13"/>
    </row>
    <row r="67" spans="1:7" x14ac:dyDescent="0.25">
      <c r="A67" s="36">
        <v>40022</v>
      </c>
      <c r="B67" s="37" t="s">
        <v>158</v>
      </c>
      <c r="C67" s="38" t="s">
        <v>156</v>
      </c>
      <c r="D67" s="38" t="s">
        <v>7</v>
      </c>
      <c r="E67" s="39">
        <v>401</v>
      </c>
      <c r="F67" s="12"/>
      <c r="G67" s="13"/>
    </row>
    <row r="68" spans="1:7" x14ac:dyDescent="0.25">
      <c r="A68" s="40">
        <v>40023</v>
      </c>
      <c r="B68" s="37" t="s">
        <v>197</v>
      </c>
      <c r="C68" s="38" t="s">
        <v>198</v>
      </c>
      <c r="D68" s="38" t="s">
        <v>9</v>
      </c>
      <c r="E68" s="39">
        <v>475</v>
      </c>
      <c r="F68" s="12"/>
      <c r="G68" s="13"/>
    </row>
    <row r="69" spans="1:7" x14ac:dyDescent="0.25">
      <c r="A69" s="36">
        <v>40024</v>
      </c>
      <c r="B69" s="37" t="s">
        <v>199</v>
      </c>
      <c r="C69" s="38" t="s">
        <v>180</v>
      </c>
      <c r="D69" s="38" t="s">
        <v>9</v>
      </c>
      <c r="E69" s="39">
        <v>4743</v>
      </c>
      <c r="F69" s="12"/>
      <c r="G69" s="13"/>
    </row>
    <row r="70" spans="1:7" x14ac:dyDescent="0.25">
      <c r="A70" s="40">
        <v>40025</v>
      </c>
      <c r="B70" s="37" t="s">
        <v>28</v>
      </c>
      <c r="C70" s="38" t="s">
        <v>159</v>
      </c>
      <c r="D70" s="38" t="s">
        <v>2</v>
      </c>
      <c r="E70" s="39">
        <v>1</v>
      </c>
      <c r="F70" s="12"/>
      <c r="G70" s="13"/>
    </row>
    <row r="71" spans="1:7" x14ac:dyDescent="0.25">
      <c r="A71" s="36">
        <v>40026</v>
      </c>
      <c r="B71" s="37" t="s">
        <v>29</v>
      </c>
      <c r="C71" s="38" t="s">
        <v>160</v>
      </c>
      <c r="D71" s="38" t="s">
        <v>2</v>
      </c>
      <c r="E71" s="39">
        <v>1</v>
      </c>
      <c r="F71" s="12"/>
      <c r="G71" s="13"/>
    </row>
    <row r="72" spans="1:7" x14ac:dyDescent="0.25">
      <c r="A72" s="40">
        <v>40027</v>
      </c>
      <c r="B72" s="37" t="s">
        <v>31</v>
      </c>
      <c r="C72" s="38" t="s">
        <v>161</v>
      </c>
      <c r="D72" s="38" t="s">
        <v>10</v>
      </c>
      <c r="E72" s="39">
        <v>4</v>
      </c>
      <c r="F72" s="12"/>
      <c r="G72" s="13"/>
    </row>
    <row r="73" spans="1:7" x14ac:dyDescent="0.25">
      <c r="A73" s="36">
        <v>40028</v>
      </c>
      <c r="B73" s="37" t="s">
        <v>71</v>
      </c>
      <c r="C73" s="38" t="s">
        <v>162</v>
      </c>
      <c r="D73" s="38" t="s">
        <v>18</v>
      </c>
      <c r="E73" s="39">
        <v>5421</v>
      </c>
      <c r="F73" s="12"/>
      <c r="G73" s="13"/>
    </row>
    <row r="74" spans="1:7" x14ac:dyDescent="0.25">
      <c r="A74" s="40">
        <v>40029</v>
      </c>
      <c r="B74" s="37" t="s">
        <v>33</v>
      </c>
      <c r="C74" s="38" t="s">
        <v>191</v>
      </c>
      <c r="D74" s="38" t="s">
        <v>10</v>
      </c>
      <c r="E74" s="39">
        <v>2</v>
      </c>
      <c r="F74" s="12"/>
      <c r="G74" s="13"/>
    </row>
    <row r="75" spans="1:7" x14ac:dyDescent="0.25">
      <c r="A75" s="36">
        <v>40030</v>
      </c>
      <c r="B75" s="37" t="s">
        <v>164</v>
      </c>
      <c r="C75" s="38" t="s">
        <v>186</v>
      </c>
      <c r="D75" s="38" t="s">
        <v>10</v>
      </c>
      <c r="E75" s="39">
        <v>4</v>
      </c>
      <c r="F75" s="12"/>
      <c r="G75" s="13"/>
    </row>
    <row r="76" spans="1:7" x14ac:dyDescent="0.25">
      <c r="A76" s="40">
        <v>40031</v>
      </c>
      <c r="B76" s="37" t="s">
        <v>165</v>
      </c>
      <c r="C76" s="38" t="s">
        <v>163</v>
      </c>
      <c r="D76" s="38" t="s">
        <v>2</v>
      </c>
      <c r="E76" s="39">
        <v>1</v>
      </c>
      <c r="F76" s="12"/>
      <c r="G76" s="13">
        <v>864000</v>
      </c>
    </row>
    <row r="77" spans="1:7" x14ac:dyDescent="0.25">
      <c r="A77" s="36">
        <v>40032</v>
      </c>
      <c r="B77" s="37" t="s">
        <v>166</v>
      </c>
      <c r="C77" s="38" t="s">
        <v>61</v>
      </c>
      <c r="D77" s="38" t="s">
        <v>2</v>
      </c>
      <c r="E77" s="39">
        <v>1</v>
      </c>
      <c r="F77" s="12"/>
      <c r="G77" s="13"/>
    </row>
    <row r="78" spans="1:7" x14ac:dyDescent="0.25">
      <c r="A78" s="40">
        <v>40033</v>
      </c>
      <c r="B78" s="37" t="s">
        <v>167</v>
      </c>
      <c r="C78" s="38" t="s">
        <v>30</v>
      </c>
      <c r="D78" s="38" t="s">
        <v>2</v>
      </c>
      <c r="E78" s="39">
        <v>1</v>
      </c>
      <c r="F78" s="12"/>
      <c r="G78" s="13"/>
    </row>
    <row r="79" spans="1:7" x14ac:dyDescent="0.25">
      <c r="A79" s="36">
        <v>40034</v>
      </c>
      <c r="B79" s="37" t="s">
        <v>201</v>
      </c>
      <c r="C79" s="38" t="s">
        <v>32</v>
      </c>
      <c r="D79" s="38" t="s">
        <v>2</v>
      </c>
      <c r="E79" s="39">
        <v>1</v>
      </c>
      <c r="F79" s="12"/>
      <c r="G79" s="13"/>
    </row>
    <row r="80" spans="1:7" x14ac:dyDescent="0.25">
      <c r="A80" s="40">
        <v>40035</v>
      </c>
      <c r="B80" s="37" t="s">
        <v>202</v>
      </c>
      <c r="C80" s="38" t="s">
        <v>168</v>
      </c>
      <c r="D80" s="38" t="s">
        <v>2</v>
      </c>
      <c r="E80" s="39">
        <v>1</v>
      </c>
      <c r="F80" s="12"/>
      <c r="G80" s="13"/>
    </row>
    <row r="81" spans="1:7" ht="15.75" thickBot="1" x14ac:dyDescent="0.3">
      <c r="A81" s="24"/>
      <c r="B81" s="25"/>
      <c r="C81" s="26"/>
      <c r="D81" s="26"/>
      <c r="E81" s="29"/>
      <c r="F81" s="27"/>
      <c r="G81" s="28"/>
    </row>
    <row r="82" spans="1:7" ht="15.75" thickBot="1" x14ac:dyDescent="0.3">
      <c r="A82" s="30"/>
      <c r="B82" s="31"/>
      <c r="C82" s="32" t="s">
        <v>26</v>
      </c>
      <c r="D82" s="33"/>
      <c r="E82" s="34"/>
      <c r="F82" s="35"/>
      <c r="G82" s="35"/>
    </row>
  </sheetData>
  <dataConsolidate/>
  <mergeCells count="1">
    <mergeCell ref="A4:G4"/>
  </mergeCells>
  <phoneticPr fontId="8" type="noConversion"/>
  <pageMargins left="0.7" right="0.7" top="0.75" bottom="0.75" header="0.3" footer="0.3"/>
  <pageSetup scale="75" orientation="landscape" r:id="rId1"/>
  <headerFooter>
    <oddFooter>&amp;C&amp;P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1"/>
  <sheetViews>
    <sheetView topLeftCell="A4" zoomScale="115" zoomScaleNormal="115" workbookViewId="0">
      <pane xSplit="2" topLeftCell="L1" activePane="topRight" state="frozen"/>
      <selection pane="topRight" activeCell="A17" sqref="A17"/>
    </sheetView>
  </sheetViews>
  <sheetFormatPr defaultRowHeight="15" x14ac:dyDescent="0.25"/>
  <cols>
    <col min="1" max="1" width="57.7109375" customWidth="1"/>
    <col min="2" max="2" width="7.7109375" customWidth="1"/>
    <col min="3" max="24" width="9.140625" customWidth="1"/>
    <col min="30" max="30" width="12.5703125" customWidth="1"/>
  </cols>
  <sheetData>
    <row r="1" spans="1:27" x14ac:dyDescent="0.25">
      <c r="Y1" s="4" t="s">
        <v>58</v>
      </c>
    </row>
    <row r="2" spans="1:27" x14ac:dyDescent="0.25">
      <c r="A2" t="s">
        <v>34</v>
      </c>
      <c r="B2" t="s">
        <v>7</v>
      </c>
      <c r="C2">
        <v>40.369999999999997</v>
      </c>
      <c r="D2">
        <v>14.06</v>
      </c>
      <c r="E2">
        <v>63.75</v>
      </c>
      <c r="F2">
        <v>6.13</v>
      </c>
      <c r="G2">
        <v>85.17</v>
      </c>
      <c r="H2">
        <v>15.17</v>
      </c>
      <c r="I2">
        <v>7.47</v>
      </c>
      <c r="J2">
        <v>24.8</v>
      </c>
      <c r="K2">
        <v>43.56</v>
      </c>
      <c r="L2">
        <v>4.3600000000000003</v>
      </c>
      <c r="M2">
        <v>7.23</v>
      </c>
      <c r="N2">
        <v>91.22</v>
      </c>
      <c r="O2">
        <v>5.31</v>
      </c>
      <c r="P2">
        <v>14.41</v>
      </c>
      <c r="Q2">
        <v>2.2200000000000002</v>
      </c>
      <c r="R2">
        <v>1.95</v>
      </c>
      <c r="S2">
        <v>265.18</v>
      </c>
      <c r="T2">
        <v>1.62</v>
      </c>
      <c r="U2">
        <v>2.58</v>
      </c>
      <c r="V2">
        <v>3.26</v>
      </c>
      <c r="W2">
        <v>10.5</v>
      </c>
      <c r="X2">
        <v>7.33</v>
      </c>
      <c r="Y2" s="5">
        <f>SUM(C2:X2)</f>
        <v>717.6500000000002</v>
      </c>
    </row>
    <row r="3" spans="1:27" s="1" customFormat="1" x14ac:dyDescent="0.25">
      <c r="A3" s="1" t="s">
        <v>34</v>
      </c>
      <c r="B3" s="1" t="s">
        <v>7</v>
      </c>
      <c r="C3" s="1">
        <v>106.87</v>
      </c>
      <c r="D3" s="1">
        <v>60.8</v>
      </c>
      <c r="E3" s="1">
        <v>4.17</v>
      </c>
      <c r="F3" s="1">
        <v>3.1</v>
      </c>
      <c r="G3" s="1">
        <v>40.619999999999997</v>
      </c>
      <c r="H3" s="1">
        <v>4.57</v>
      </c>
      <c r="I3" s="1">
        <v>60.8</v>
      </c>
      <c r="J3" s="1">
        <v>4.17</v>
      </c>
      <c r="K3" s="1">
        <v>3.1</v>
      </c>
      <c r="L3" s="1">
        <v>265.18</v>
      </c>
      <c r="M3" s="1">
        <v>7.94</v>
      </c>
      <c r="N3" s="1">
        <v>3.26</v>
      </c>
      <c r="O3" s="1">
        <v>10.5</v>
      </c>
      <c r="P3" s="1">
        <v>7.33</v>
      </c>
      <c r="Q3" s="1">
        <v>6.42</v>
      </c>
      <c r="R3" s="1">
        <v>12</v>
      </c>
      <c r="Y3" s="8">
        <f>SUM(C3:X3)</f>
        <v>600.83000000000015</v>
      </c>
      <c r="AA3" s="1" t="s">
        <v>83</v>
      </c>
    </row>
    <row r="4" spans="1:27" x14ac:dyDescent="0.25">
      <c r="A4" t="s">
        <v>35</v>
      </c>
      <c r="B4" t="s">
        <v>7</v>
      </c>
      <c r="C4">
        <v>89.99</v>
      </c>
      <c r="D4">
        <v>54.43</v>
      </c>
      <c r="E4">
        <v>5.69</v>
      </c>
      <c r="F4">
        <v>5.69</v>
      </c>
      <c r="G4">
        <v>1.49</v>
      </c>
      <c r="Y4" s="5">
        <f t="shared" ref="Y4:Y32" si="0">SUM(C4:X4)</f>
        <v>157.29</v>
      </c>
    </row>
    <row r="5" spans="1:27" s="1" customFormat="1" x14ac:dyDescent="0.25">
      <c r="A5" s="1" t="s">
        <v>35</v>
      </c>
      <c r="B5" s="1" t="s">
        <v>7</v>
      </c>
      <c r="D5" s="1">
        <v>123.32</v>
      </c>
      <c r="E5" s="1">
        <v>5.96</v>
      </c>
      <c r="F5" s="1">
        <v>5.69</v>
      </c>
      <c r="G5" s="1">
        <v>1.49</v>
      </c>
      <c r="Y5" s="8">
        <f>SUM(C5:X5)</f>
        <v>136.46</v>
      </c>
    </row>
    <row r="6" spans="1:27" x14ac:dyDescent="0.25">
      <c r="A6" t="s">
        <v>36</v>
      </c>
      <c r="B6" t="s">
        <v>9</v>
      </c>
      <c r="C6">
        <v>1092</v>
      </c>
      <c r="D6">
        <v>1368</v>
      </c>
      <c r="Y6" s="5">
        <f t="shared" si="0"/>
        <v>2460</v>
      </c>
    </row>
    <row r="7" spans="1:27" x14ac:dyDescent="0.25">
      <c r="A7" t="s">
        <v>37</v>
      </c>
      <c r="B7" t="s">
        <v>9</v>
      </c>
      <c r="C7">
        <v>1092</v>
      </c>
      <c r="D7">
        <v>1368</v>
      </c>
      <c r="Y7" s="5">
        <f t="shared" si="0"/>
        <v>2460</v>
      </c>
    </row>
    <row r="8" spans="1:27" x14ac:dyDescent="0.25">
      <c r="A8" t="s">
        <v>38</v>
      </c>
      <c r="B8" t="s">
        <v>9</v>
      </c>
      <c r="C8">
        <v>144</v>
      </c>
      <c r="D8">
        <v>12</v>
      </c>
      <c r="Y8" s="5">
        <f t="shared" si="0"/>
        <v>156</v>
      </c>
    </row>
    <row r="9" spans="1:27" x14ac:dyDescent="0.25">
      <c r="A9" t="s">
        <v>39</v>
      </c>
      <c r="B9" t="s">
        <v>9</v>
      </c>
      <c r="C9">
        <v>144</v>
      </c>
      <c r="D9">
        <v>12</v>
      </c>
      <c r="Y9" s="5">
        <f t="shared" si="0"/>
        <v>156</v>
      </c>
    </row>
    <row r="10" spans="1:27" x14ac:dyDescent="0.25">
      <c r="A10" t="s">
        <v>40</v>
      </c>
      <c r="B10" t="s">
        <v>7</v>
      </c>
      <c r="C10">
        <v>3724</v>
      </c>
      <c r="D10">
        <v>1451</v>
      </c>
      <c r="Y10" s="5">
        <f t="shared" si="0"/>
        <v>5175</v>
      </c>
    </row>
    <row r="11" spans="1:27" x14ac:dyDescent="0.25">
      <c r="A11" t="s">
        <v>41</v>
      </c>
      <c r="B11" t="s">
        <v>2</v>
      </c>
      <c r="C11">
        <v>1</v>
      </c>
      <c r="Y11" s="5">
        <f t="shared" si="0"/>
        <v>1</v>
      </c>
    </row>
    <row r="12" spans="1:27" x14ac:dyDescent="0.25">
      <c r="A12" t="s">
        <v>42</v>
      </c>
      <c r="B12" t="s">
        <v>18</v>
      </c>
      <c r="C12">
        <v>11460</v>
      </c>
      <c r="D12">
        <v>580</v>
      </c>
      <c r="Y12" s="5">
        <f t="shared" si="0"/>
        <v>12040</v>
      </c>
    </row>
    <row r="13" spans="1:27" x14ac:dyDescent="0.25">
      <c r="A13" t="s">
        <v>43</v>
      </c>
      <c r="B13" t="s">
        <v>9</v>
      </c>
      <c r="C13">
        <v>975</v>
      </c>
      <c r="Y13" s="5">
        <f t="shared" si="0"/>
        <v>975</v>
      </c>
    </row>
    <row r="14" spans="1:27" x14ac:dyDescent="0.25">
      <c r="A14" t="s">
        <v>44</v>
      </c>
      <c r="B14" t="s">
        <v>9</v>
      </c>
      <c r="C14">
        <v>384</v>
      </c>
      <c r="Y14" s="5">
        <f t="shared" si="0"/>
        <v>384</v>
      </c>
    </row>
    <row r="15" spans="1:27" x14ac:dyDescent="0.25">
      <c r="A15" s="3" t="s">
        <v>45</v>
      </c>
      <c r="B15" t="s">
        <v>7</v>
      </c>
      <c r="C15">
        <v>25.68</v>
      </c>
      <c r="D15">
        <v>11.77</v>
      </c>
      <c r="E15">
        <v>0.74</v>
      </c>
      <c r="F15">
        <v>11.06</v>
      </c>
      <c r="G15">
        <v>3.5</v>
      </c>
      <c r="H15">
        <v>27.78</v>
      </c>
      <c r="I15">
        <v>6.25</v>
      </c>
      <c r="K15" s="1"/>
      <c r="L15" s="1"/>
      <c r="M15" s="1"/>
      <c r="N15" s="1"/>
      <c r="O15" s="1"/>
      <c r="P15" s="1"/>
      <c r="Q15" s="1"/>
      <c r="Y15" s="5">
        <f t="shared" si="0"/>
        <v>86.78</v>
      </c>
    </row>
    <row r="16" spans="1:27" s="1" customFormat="1" x14ac:dyDescent="0.25">
      <c r="A16" s="7" t="s">
        <v>45</v>
      </c>
      <c r="B16" s="1" t="s">
        <v>7</v>
      </c>
      <c r="C16" s="1">
        <v>25.68</v>
      </c>
      <c r="D16" s="1">
        <v>11.77</v>
      </c>
      <c r="E16" s="1">
        <v>0.74</v>
      </c>
      <c r="F16" s="1">
        <v>11.06</v>
      </c>
      <c r="G16" s="1">
        <v>3.5</v>
      </c>
      <c r="H16" s="1">
        <v>27.78</v>
      </c>
      <c r="I16" s="1">
        <v>6.25</v>
      </c>
      <c r="J16" s="1">
        <v>7.2</v>
      </c>
      <c r="K16" s="1">
        <v>4.21</v>
      </c>
      <c r="Y16" s="8">
        <f>SUM(C16:X16)</f>
        <v>98.19</v>
      </c>
    </row>
    <row r="17" spans="1:25" x14ac:dyDescent="0.25">
      <c r="A17" s="3" t="s">
        <v>46</v>
      </c>
      <c r="B17" t="s">
        <v>7</v>
      </c>
      <c r="C17">
        <v>1337.98</v>
      </c>
      <c r="D17">
        <v>387.93</v>
      </c>
      <c r="E17">
        <v>24</v>
      </c>
      <c r="F17">
        <v>177.87</v>
      </c>
      <c r="Y17" s="5">
        <f t="shared" si="0"/>
        <v>1927.7800000000002</v>
      </c>
    </row>
    <row r="18" spans="1:25" x14ac:dyDescent="0.25">
      <c r="A18" t="s">
        <v>47</v>
      </c>
      <c r="B18" t="s">
        <v>9</v>
      </c>
      <c r="C18">
        <v>140</v>
      </c>
      <c r="Y18" s="5">
        <f t="shared" si="0"/>
        <v>140</v>
      </c>
    </row>
    <row r="19" spans="1:25" x14ac:dyDescent="0.25">
      <c r="A19" t="s">
        <v>48</v>
      </c>
      <c r="B19" t="s">
        <v>10</v>
      </c>
      <c r="C19">
        <v>2</v>
      </c>
      <c r="Y19" s="5">
        <f t="shared" si="0"/>
        <v>2</v>
      </c>
    </row>
    <row r="20" spans="1:25" x14ac:dyDescent="0.25">
      <c r="A20" t="s">
        <v>49</v>
      </c>
      <c r="B20" t="s">
        <v>9</v>
      </c>
      <c r="C20">
        <v>165</v>
      </c>
      <c r="Y20" s="5">
        <f t="shared" si="0"/>
        <v>165</v>
      </c>
    </row>
    <row r="21" spans="1:25" x14ac:dyDescent="0.25">
      <c r="A21" t="s">
        <v>50</v>
      </c>
      <c r="B21" t="s">
        <v>9</v>
      </c>
      <c r="C21">
        <v>50</v>
      </c>
      <c r="Y21" s="5">
        <f t="shared" si="0"/>
        <v>50</v>
      </c>
    </row>
    <row r="22" spans="1:25" x14ac:dyDescent="0.25">
      <c r="A22" t="s">
        <v>59</v>
      </c>
      <c r="B22" t="s">
        <v>10</v>
      </c>
      <c r="Y22" s="5">
        <v>1</v>
      </c>
    </row>
    <row r="23" spans="1:25" x14ac:dyDescent="0.25">
      <c r="A23" s="3" t="s">
        <v>27</v>
      </c>
      <c r="B23" t="s">
        <v>4</v>
      </c>
      <c r="C23">
        <v>16</v>
      </c>
      <c r="D23">
        <v>7718</v>
      </c>
      <c r="Y23" s="5">
        <f t="shared" si="0"/>
        <v>7734</v>
      </c>
    </row>
    <row r="24" spans="1:25" x14ac:dyDescent="0.25">
      <c r="A24" t="s">
        <v>51</v>
      </c>
      <c r="B24" t="s">
        <v>9</v>
      </c>
      <c r="C24">
        <v>34</v>
      </c>
      <c r="Y24" s="5">
        <f t="shared" si="0"/>
        <v>34</v>
      </c>
    </row>
    <row r="25" spans="1:25" x14ac:dyDescent="0.25">
      <c r="A25" t="s">
        <v>52</v>
      </c>
      <c r="B25" t="s">
        <v>10</v>
      </c>
      <c r="C25">
        <v>1</v>
      </c>
      <c r="Y25" s="5">
        <f t="shared" si="0"/>
        <v>1</v>
      </c>
    </row>
    <row r="26" spans="1:25" x14ac:dyDescent="0.25">
      <c r="A26" t="s">
        <v>53</v>
      </c>
      <c r="B26" t="s">
        <v>4</v>
      </c>
      <c r="C26">
        <v>1120</v>
      </c>
      <c r="Y26" s="5">
        <f t="shared" si="0"/>
        <v>1120</v>
      </c>
    </row>
    <row r="27" spans="1:25" x14ac:dyDescent="0.25">
      <c r="A27" t="s">
        <v>25</v>
      </c>
      <c r="B27" t="s">
        <v>7</v>
      </c>
      <c r="C27">
        <v>20.56</v>
      </c>
      <c r="D27">
        <v>58.89</v>
      </c>
      <c r="E27">
        <v>8.1199999999999992</v>
      </c>
      <c r="F27">
        <v>73.12</v>
      </c>
      <c r="Y27" s="5">
        <f t="shared" si="0"/>
        <v>160.69</v>
      </c>
    </row>
    <row r="28" spans="1:25" x14ac:dyDescent="0.25">
      <c r="A28" t="s">
        <v>54</v>
      </c>
      <c r="B28" t="s">
        <v>9</v>
      </c>
      <c r="C28">
        <v>88</v>
      </c>
      <c r="Y28" s="5">
        <f t="shared" si="0"/>
        <v>88</v>
      </c>
    </row>
    <row r="29" spans="1:25" x14ac:dyDescent="0.25">
      <c r="A29" t="s">
        <v>55</v>
      </c>
      <c r="B29" t="s">
        <v>9</v>
      </c>
      <c r="C29">
        <v>88</v>
      </c>
      <c r="Y29" s="5">
        <f t="shared" si="0"/>
        <v>88</v>
      </c>
    </row>
    <row r="30" spans="1:25" x14ac:dyDescent="0.25">
      <c r="A30" t="s">
        <v>60</v>
      </c>
      <c r="B30" t="s">
        <v>4</v>
      </c>
      <c r="C30">
        <v>6700</v>
      </c>
      <c r="D30">
        <v>4500</v>
      </c>
      <c r="Y30" s="5">
        <f t="shared" si="0"/>
        <v>11200</v>
      </c>
    </row>
    <row r="31" spans="1:25" x14ac:dyDescent="0.25">
      <c r="A31" t="s">
        <v>56</v>
      </c>
      <c r="B31" t="s">
        <v>9</v>
      </c>
      <c r="C31">
        <v>50</v>
      </c>
      <c r="D31">
        <v>10</v>
      </c>
      <c r="E31">
        <v>9</v>
      </c>
      <c r="Y31" s="5">
        <f t="shared" si="0"/>
        <v>69</v>
      </c>
    </row>
    <row r="32" spans="1:25" x14ac:dyDescent="0.25">
      <c r="A32" t="s">
        <v>57</v>
      </c>
      <c r="B32" t="s">
        <v>10</v>
      </c>
      <c r="C32">
        <v>2</v>
      </c>
      <c r="Y32" s="5">
        <f t="shared" si="0"/>
        <v>2</v>
      </c>
    </row>
    <row r="33" spans="1:30" x14ac:dyDescent="0.25">
      <c r="A33" t="s">
        <v>82</v>
      </c>
      <c r="B33" t="s">
        <v>18</v>
      </c>
      <c r="C33">
        <v>13063</v>
      </c>
      <c r="D33">
        <v>1374</v>
      </c>
      <c r="E33">
        <v>63</v>
      </c>
      <c r="F33">
        <v>5852</v>
      </c>
      <c r="G33">
        <v>1155</v>
      </c>
      <c r="H33">
        <v>11460</v>
      </c>
      <c r="I33">
        <v>1265</v>
      </c>
      <c r="J33">
        <v>580</v>
      </c>
      <c r="K33">
        <v>210</v>
      </c>
      <c r="L33">
        <v>220</v>
      </c>
      <c r="M33">
        <v>296</v>
      </c>
      <c r="N33">
        <v>210</v>
      </c>
      <c r="O33">
        <v>432</v>
      </c>
      <c r="P33">
        <v>1272</v>
      </c>
      <c r="Q33">
        <v>1500</v>
      </c>
      <c r="R33">
        <v>490</v>
      </c>
      <c r="S33">
        <v>54</v>
      </c>
      <c r="Y33" s="5">
        <f>SUM(C33:X33)</f>
        <v>39496</v>
      </c>
    </row>
    <row r="37" spans="1:30" x14ac:dyDescent="0.25">
      <c r="AD37" s="3" t="s">
        <v>5</v>
      </c>
    </row>
    <row r="38" spans="1:30" x14ac:dyDescent="0.25">
      <c r="AD38" s="3" t="s">
        <v>1</v>
      </c>
    </row>
    <row r="39" spans="1:30" x14ac:dyDescent="0.25">
      <c r="AD39" s="3" t="s">
        <v>19</v>
      </c>
    </row>
    <row r="40" spans="1:30" x14ac:dyDescent="0.25">
      <c r="AD40" s="3" t="s">
        <v>3</v>
      </c>
    </row>
    <row r="41" spans="1:30" x14ac:dyDescent="0.25">
      <c r="AD41" s="3" t="s">
        <v>6</v>
      </c>
    </row>
    <row r="42" spans="1:30" x14ac:dyDescent="0.25">
      <c r="AD42" s="6" t="s">
        <v>62</v>
      </c>
    </row>
    <row r="43" spans="1:30" x14ac:dyDescent="0.25">
      <c r="AD43" s="3" t="s">
        <v>8</v>
      </c>
    </row>
    <row r="44" spans="1:30" x14ac:dyDescent="0.25">
      <c r="AD44" s="3" t="s">
        <v>63</v>
      </c>
    </row>
    <row r="45" spans="1:30" x14ac:dyDescent="0.25">
      <c r="AD45" s="3" t="s">
        <v>64</v>
      </c>
    </row>
    <row r="46" spans="1:30" x14ac:dyDescent="0.25">
      <c r="AD46" s="3" t="s">
        <v>65</v>
      </c>
    </row>
    <row r="47" spans="1:30" x14ac:dyDescent="0.25">
      <c r="AD47" s="3" t="s">
        <v>66</v>
      </c>
    </row>
    <row r="48" spans="1:30" x14ac:dyDescent="0.25">
      <c r="AD48" s="3" t="s">
        <v>67</v>
      </c>
    </row>
    <row r="49" spans="30:30" x14ac:dyDescent="0.25">
      <c r="AD49" s="3" t="s">
        <v>68</v>
      </c>
    </row>
    <row r="50" spans="30:30" x14ac:dyDescent="0.25">
      <c r="AD50" s="3" t="s">
        <v>69</v>
      </c>
    </row>
    <row r="51" spans="30:30" x14ac:dyDescent="0.25">
      <c r="AD51" s="3" t="s">
        <v>70</v>
      </c>
    </row>
  </sheetData>
  <dataValidations count="1">
    <dataValidation type="list" allowBlank="1" showInputMessage="1" showErrorMessage="1" sqref="AD36:AD51" xr:uid="{00000000-0002-0000-0100-000000000000}">
      <formula1>$AD$36:$AD$51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Fort Worth Transportation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Hernandez-Caldera</dc:creator>
  <cp:lastModifiedBy>Aya Ealy</cp:lastModifiedBy>
  <cp:lastPrinted>2026-01-02T20:52:29Z</cp:lastPrinted>
  <dcterms:created xsi:type="dcterms:W3CDTF">2020-02-18T19:16:02Z</dcterms:created>
  <dcterms:modified xsi:type="dcterms:W3CDTF">2026-01-02T20:52:57Z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